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cuments\TRABAJO\01-campanas\OCTUBRE\BLENASTOR\IMPULSACION 3 OCTUBRE\DEL 1 AL 4\reportes\ventas\"/>
    </mc:Choice>
  </mc:AlternateContent>
  <xr:revisionPtr revIDLastSave="0" documentId="13_ncr:1_{0451FC91-623B-45D8-A68F-16B8B3F6B372}" xr6:coauthVersionLast="47" xr6:coauthVersionMax="47" xr10:uidLastSave="{00000000-0000-0000-0000-000000000000}"/>
  <bookViews>
    <workbookView xWindow="20370" yWindow="-120" windowWidth="20640" windowHeight="11760" xr2:uid="{00000000-000D-0000-FFFF-FFFF00000000}"/>
  </bookViews>
  <sheets>
    <sheet name="Datos" sheetId="1" r:id="rId1"/>
    <sheet name="Trazabilidad" sheetId="2" r:id="rId2"/>
  </sheets>
  <definedNames>
    <definedName name="_xlnm._FilterDatabase" localSheetId="0" hidden="1">Datos!$A$1:$J$43</definedName>
    <definedName name="_xlnm._FilterDatabase" localSheetId="1" hidden="1">Trazabilidad!$A$16:$G$30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4" i="2" l="1"/>
  <c r="D14" i="2" s="1"/>
  <c r="C13" i="2"/>
  <c r="D13" i="2" s="1"/>
  <c r="C12" i="2"/>
  <c r="D12" i="2" s="1"/>
  <c r="C11" i="2"/>
  <c r="D11" i="2" s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Codex</author>
  </authors>
  <commentList>
    <comment ref="G2" authorId="0" shapeId="0" xr:uid="{00000000-0006-0000-0000-000001000000}">
      <text>
        <r>
          <rPr>
            <sz val="10"/>
            <rFont val="Arial"/>
            <family val="2"/>
          </rPr>
          <t>Normalización de espacios aprobada por Alan el 05/10/2026. Original: BLENDAX 2X1 DOBLE ACCION CEPILLO DENTAL  . Unidad 1 .</t>
        </r>
      </text>
    </comment>
    <comment ref="G3" authorId="0" shapeId="0" xr:uid="{00000000-0006-0000-0000-000002000000}">
      <text>
        <r>
          <rPr>
            <sz val="10"/>
            <rFont val="Arial"/>
            <family val="2"/>
          </rPr>
          <t>Normalización de espacios aprobada por Alan el 05/10/2026. Original: Blendax Blendax Ultra Frescura  . 1 Unidad</t>
        </r>
      </text>
    </comment>
    <comment ref="G4" authorId="0" shapeId="0" xr:uid="{00000000-0006-0000-0000-000003000000}">
      <text>
        <r>
          <rPr>
            <sz val="10"/>
            <rFont val="Arial"/>
            <family val="2"/>
          </rPr>
          <t>Normalización de espacios aprobada por Alan el 05/10/2026. Original: Blendax Cepillo  3x2</t>
        </r>
      </text>
    </comment>
    <comment ref="H5" authorId="0" shapeId="0" xr:uid="{00000000-0006-0000-0000-00000D000000}">
      <text>
        <r>
          <rPr>
            <sz val="10"/>
            <rFont val="Arial"/>
            <family val="2"/>
          </rPr>
          <t>Aprobado por Alan: usar el último registro histórico. Último registro histórico previo: fila 28, 19/09/2026, precio 0,75.</t>
        </r>
      </text>
    </comment>
    <comment ref="G20" authorId="0" shapeId="0" xr:uid="{00000000-0006-0000-0000-000004000000}">
      <text>
        <r>
          <rPr>
            <sz val="10"/>
            <rFont val="Arial"/>
            <family val="2"/>
          </rPr>
          <t>Normalización de espacios aprobada por Alan el 05/10/2026. Original: Cepillo Junior  H/M</t>
        </r>
      </text>
    </comment>
    <comment ref="G22" authorId="0" shapeId="0" xr:uid="{00000000-0006-0000-0000-000005000000}">
      <text>
        <r>
          <rPr>
            <sz val="10"/>
            <rFont val="Arial"/>
            <family val="2"/>
          </rPr>
          <t>Normalización de espacios aprobada por Alan el 05/10/2026. Original: Encident Brakets  350 ml</t>
        </r>
      </text>
    </comment>
    <comment ref="G24" authorId="0" shapeId="0" xr:uid="{00000000-0006-0000-0000-000006000000}">
      <text>
        <r>
          <rPr>
            <sz val="10"/>
            <rFont val="Arial"/>
            <family val="2"/>
          </rPr>
          <t>Normalización de espacios aprobada por Alan el 05/10/2026. Original: Encident Pasta  75 C</t>
        </r>
      </text>
    </comment>
    <comment ref="G25" authorId="0" shapeId="0" xr:uid="{00000000-0006-0000-0000-000007000000}">
      <text>
        <r>
          <rPr>
            <sz val="10"/>
            <rFont val="Arial"/>
            <family val="2"/>
          </rPr>
          <t>Normalización de espacios aprobada por Alan el 05/10/2026. Original: Blendax Blendax Ultra Frescura  . 1 Unidad</t>
        </r>
      </text>
    </comment>
    <comment ref="G28" authorId="0" shapeId="0" xr:uid="{00000000-0006-0000-0000-000008000000}">
      <text>
        <r>
          <rPr>
            <sz val="10"/>
            <rFont val="Arial"/>
            <family val="2"/>
          </rPr>
          <t>Normalización de espacios aprobada por Alan el 05/10/2026. Original: Blendy Cool Bubble Gum  25 C</t>
        </r>
      </text>
    </comment>
    <comment ref="G30" authorId="0" shapeId="0" xr:uid="{00000000-0006-0000-0000-000009000000}">
      <text>
        <r>
          <rPr>
            <sz val="10"/>
            <rFont val="Arial"/>
            <family val="2"/>
          </rPr>
          <t>Normalización de espacios aprobada por Alan el 05/10/2026. Original: Blendax Blendax Ultra Frescura  . 1 Unidad</t>
        </r>
      </text>
    </comment>
    <comment ref="H30" authorId="0" shapeId="0" xr:uid="{00000000-0006-0000-0000-00000E000000}">
      <text>
        <r>
          <rPr>
            <sz val="10"/>
            <rFont val="Arial"/>
            <family val="2"/>
          </rPr>
          <t>Aprobado por Alan: reemplazar el precio incorrecto por el promedio histórico. Promedio histórico previo al 03/10/2026: (0,92 + 1,00 + 0,90 + 1,00 + 0,98 + 0,95 + 0,92 + 0,86) / 8 = 0,94125; redondeado a 0,94.</t>
        </r>
      </text>
    </comment>
    <comment ref="G33" authorId="0" shapeId="0" xr:uid="{00000000-0006-0000-0000-00000A000000}">
      <text>
        <r>
          <rPr>
            <sz val="10"/>
            <rFont val="Arial"/>
            <family val="2"/>
          </rPr>
          <t>Normalización de espacios aprobada por Alan el 05/10/2026. Original: Blendax Full Menta Crema Dental  Multipack 75 g</t>
        </r>
      </text>
    </comment>
    <comment ref="G34" authorId="0" shapeId="0" xr:uid="{00000000-0006-0000-0000-00000B000000}">
      <text>
        <r>
          <rPr>
            <sz val="10"/>
            <rFont val="Arial"/>
            <family val="2"/>
          </rPr>
          <t>Normalización de espacios aprobada por Alan el 05/10/2026. Original: Blendax Multiaccion  X2 82 Gramos</t>
        </r>
      </text>
    </comment>
    <comment ref="G41" authorId="0" shapeId="0" xr:uid="{00000000-0006-0000-0000-00000C000000}">
      <text>
        <r>
          <rPr>
            <sz val="10"/>
            <rFont val="Arial"/>
            <family val="2"/>
          </rPr>
          <t>Normalización de espacios aprobada por Alan el 05/10/2026. Original: Blendy  Kit Escolar Crema Dental+cepillo+toall Blendy Kit Vaso 75 Cc</t>
        </r>
      </text>
    </comment>
  </commentList>
</comments>
</file>

<file path=xl/sharedStrings.xml><?xml version="1.0" encoding="utf-8"?>
<sst xmlns="http://schemas.openxmlformats.org/spreadsheetml/2006/main" count="423" uniqueCount="127">
  <si>
    <t>Fecha</t>
  </si>
  <si>
    <t>Jornada</t>
  </si>
  <si>
    <t>Provincia</t>
  </si>
  <si>
    <t>Ciudad</t>
  </si>
  <si>
    <t>Local</t>
  </si>
  <si>
    <t>Promotor</t>
  </si>
  <si>
    <t>Producto</t>
  </si>
  <si>
    <t>Precio</t>
  </si>
  <si>
    <t>Cantidad</t>
  </si>
  <si>
    <t>Total Ventas</t>
  </si>
  <si>
    <t>2026-10-03</t>
  </si>
  <si>
    <t>OCTUBRE DEL 01 AL 04</t>
  </si>
  <si>
    <t>Los Ríos</t>
  </si>
  <si>
    <t>Quevedo</t>
  </si>
  <si>
    <t>Sociedad Civil Marcsol y Cia. - Distribuidora Marcsol (E) Matriz</t>
  </si>
  <si>
    <t>Karla Andrea MALTA Carranza</t>
  </si>
  <si>
    <t>BLENDAX 2X1 DOBLE ACCION CEPILLO DENTAL . Unidad 1 .</t>
  </si>
  <si>
    <t>Blendax Blendax Ultra Frescura . 1 Unidad</t>
  </si>
  <si>
    <t>Blendax Cepillo 3x2</t>
  </si>
  <si>
    <t>Blendax Cepillo Baby Cepillo Carton 1 Unidad</t>
  </si>
  <si>
    <t>Blendax Cepillo Blendax 3x2 . Und 120 Gramos</t>
  </si>
  <si>
    <t>Blendax Cepillo Dental X1 . Und 1 Unidad</t>
  </si>
  <si>
    <t>Blendax Combo Pasta Dental X1 C/u Multi Accion, Full Menta, Ultra Frescura Combo Empaque 1 Unidad</t>
  </si>
  <si>
    <t>Blendax Kids Escolar Blendy Pasta Carton 1 1</t>
  </si>
  <si>
    <t>Blendax Kids Pasta Tri AcciÓn Frutti - Menta +8 Unidad 75 Cc</t>
  </si>
  <si>
    <t>Blendax Multi-acción Cepillo 2x1 Suave Unidad 2 Unidades</t>
  </si>
  <si>
    <t>Blendax Pasta Dental Multi - AcciÒn Unidad 75 Cc</t>
  </si>
  <si>
    <t>Blendax Pasta Pack Full Menta Pasta Carton 1 1</t>
  </si>
  <si>
    <t>Blendax Pasta Sensitive</t>
  </si>
  <si>
    <t>Blendax Sensitive Cepillo Dental . Unidad 1 .</t>
  </si>
  <si>
    <t>Blendax Trilla X12 Cepillos Dentales - X12 10 Unidades</t>
  </si>
  <si>
    <t>Blendy Dental Kids</t>
  </si>
  <si>
    <t>Blendy tutty fruty</t>
  </si>
  <si>
    <t>Blendy Kit Escolar Cool ( Cepillo+ Toalla+ Pasta+ Vaso) . Unidad 1 .</t>
  </si>
  <si>
    <t>Cepillo Junior H/M</t>
  </si>
  <si>
    <t>Encident Cepillo Interdental Para Ortodoncia Conica Blister 5 Unidades</t>
  </si>
  <si>
    <t>Encident Brakets 350 ml</t>
  </si>
  <si>
    <t>Encident Encias Inflamadas Cepillo Extra Suave Cerdas Onduladas Carton 1 Unidad</t>
  </si>
  <si>
    <t>Encident Pasta 75 C</t>
  </si>
  <si>
    <t>Guayas</t>
  </si>
  <si>
    <t>Yaguachi</t>
  </si>
  <si>
    <t>Comercial Don Gómez</t>
  </si>
  <si>
    <t>Priscila Stefania Guerrero Carreño</t>
  </si>
  <si>
    <t>Blendax full Menta</t>
  </si>
  <si>
    <t>Blendax Multi-acción Pasta Dental Blanqueadora Caja 82 Gr</t>
  </si>
  <si>
    <t>Blendy Cool Bubble Gum 25 C</t>
  </si>
  <si>
    <t>Milagro</t>
  </si>
  <si>
    <t>DEVIES</t>
  </si>
  <si>
    <t>PATRICIA NAGELY PEÑAFIEL ARREAGA</t>
  </si>
  <si>
    <t>Blendax 6 Pasta Multi Accion Pasta Carton 1 Unidad</t>
  </si>
  <si>
    <t>Blendax Cepillo De Dientes Ristras X12 Empaque . 1</t>
  </si>
  <si>
    <t>Blendax Cepillo Dental Xtreme Care Medio 3x2 Promo Blister 1 Unidad</t>
  </si>
  <si>
    <t>Blendax Full Menta Crema Dental Multipack 75 g</t>
  </si>
  <si>
    <t>Blendax Multiaccion X2 82 Gramos</t>
  </si>
  <si>
    <t>Blendax Pack Multi - Accion Enguaje Bucal + Pasta + Cepillo . Paquete X1 0 .</t>
  </si>
  <si>
    <t>Blendax Pack Multi Accion Pasta Dental Unidad . 1</t>
  </si>
  <si>
    <t>Blendax Pasta Blendy Cool Fresa . X1 34 Gramos</t>
  </si>
  <si>
    <t>Blendax Pasta Dental Full Menta Tubo 75 Cc</t>
  </si>
  <si>
    <t>Blendax Pasta Dental Multiaccion X4 + Cepillo 4pack 82 Gramos</t>
  </si>
  <si>
    <t>Blendax Xtreme White Pasta Dental Xtreme White Tubo 75 Cc</t>
  </si>
  <si>
    <t>Blendy Kit Escolar Crema Dental+cepillo+toall Blendy Kit Vaso 75 Cc</t>
  </si>
  <si>
    <t>Blendy . Tutti Fruti . Unidad 82 Gramos</t>
  </si>
  <si>
    <t>Blendy Baby</t>
  </si>
  <si>
    <t>TRAZABILIDAD DE DEPURACIÓN — BLENASTOR 03 OCTUBRE 2026</t>
  </si>
  <si>
    <t>Archivo original</t>
  </si>
  <si>
    <t>REPORTE DE VENTAS BLENASTOR IMPULSACION 3 OCTUBRE.xlsx</t>
  </si>
  <si>
    <t>Archivo de salida</t>
  </si>
  <si>
    <t>REPORTE DE VENTAS BLENASTOR IMPULSACION 3 OCTUBRE - DEPURADO.xlsx</t>
  </si>
  <si>
    <t>Alcance</t>
  </si>
  <si>
    <t>Únicamente registros del 03/10/2026; histórico usado como referencia.</t>
  </si>
  <si>
    <t>Decisión de SKU</t>
  </si>
  <si>
    <t>Full Menta, Pack, Combo, Baby y demás descripciones parciales son SKU independientes.</t>
  </si>
  <si>
    <t>Fecha de tratamiento</t>
  </si>
  <si>
    <t>05/10/2026</t>
  </si>
  <si>
    <t>CONCILIACIÓN</t>
  </si>
  <si>
    <t>Indicador</t>
  </si>
  <si>
    <t>Antes</t>
  </si>
  <si>
    <t>Después</t>
  </si>
  <si>
    <t>Diferencia</t>
  </si>
  <si>
    <t>Filas</t>
  </si>
  <si>
    <t>Columnas</t>
  </si>
  <si>
    <t>Unidades</t>
  </si>
  <si>
    <t>Ventas</t>
  </si>
  <si>
    <t>ID</t>
  </si>
  <si>
    <t>Fila origen</t>
  </si>
  <si>
    <t>Campo</t>
  </si>
  <si>
    <t>Valor original</t>
  </si>
  <si>
    <t>Valor aplicado</t>
  </si>
  <si>
    <t>Evidencia / regla</t>
  </si>
  <si>
    <t>Aprobación</t>
  </si>
  <si>
    <t>C01</t>
  </si>
  <si>
    <t>BLENDAX 2X1 DOBLE ACCION CEPILLO DENTAL  . Unidad 1 .</t>
  </si>
  <si>
    <t>Espacios repetidos</t>
  </si>
  <si>
    <t>APROBADA</t>
  </si>
  <si>
    <t>C02</t>
  </si>
  <si>
    <t>Blendax Blendax Ultra Frescura  . 1 Unidad</t>
  </si>
  <si>
    <t>C03</t>
  </si>
  <si>
    <t>Blendax Cepillo  3x2</t>
  </si>
  <si>
    <t>P82</t>
  </si>
  <si>
    <t>Último registro histórico previo: fila 28, 19/09/2026, precio 0,75.</t>
  </si>
  <si>
    <t>C05</t>
  </si>
  <si>
    <t>Cepillo Junior  H/M</t>
  </si>
  <si>
    <t>C06</t>
  </si>
  <si>
    <t>Encident Brakets  350 ml</t>
  </si>
  <si>
    <t>C07</t>
  </si>
  <si>
    <t>Encident Pasta  75 C</t>
  </si>
  <si>
    <t>C08</t>
  </si>
  <si>
    <t>C09</t>
  </si>
  <si>
    <t>Blendy Cool Bubble Gum  25 C</t>
  </si>
  <si>
    <t>C10</t>
  </si>
  <si>
    <t>P107</t>
  </si>
  <si>
    <t>Promedio histórico previo al 03/10/2026: (0,92 + 1,00 + 0,90 + 1,00 + 0,98 + 0,95 + 0,92 + 0,86) / 8 = 0,94125; redondeado a 0,94.</t>
  </si>
  <si>
    <t>C12</t>
  </si>
  <si>
    <t>Blendax Full Menta Crema Dental  Multipack 75 g</t>
  </si>
  <si>
    <t>C13</t>
  </si>
  <si>
    <t>Blendax Multiaccion  X2 82 Gramos</t>
  </si>
  <si>
    <t>C14</t>
  </si>
  <si>
    <t>Blendy  Kit Escolar Crema Dental+cepillo+toall Blendy Kit Vaso 75 Cc</t>
  </si>
  <si>
    <t>DECISIONES SIN CAMBIO DE VALOR</t>
  </si>
  <si>
    <t>Decisión</t>
  </si>
  <si>
    <t>Combo Pasta Dental</t>
  </si>
  <si>
    <t>SKU independiente; se conserva precio 3,19.</t>
  </si>
  <si>
    <t>Descuento válido; se conserva precio 2,26.</t>
  </si>
  <si>
    <t>Pack Multi-Acción</t>
  </si>
  <si>
    <t>Descuento válido; se conserva precio 3,00.</t>
  </si>
  <si>
    <t>Blendy Cool Fresa 34 g</t>
  </si>
  <si>
    <t>Descuento válido; se conserva precio 0,69.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</si>
</sst>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rgb="FFFFFFFF"/>
      <name val="Arial"/>
      <family val="2"/>
    </font>
    <font>
      <b/>
      <sz val="11"/>
      <color rgb="FF1E3A5F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/>
        <bgColor rgb="FF808080"/>
      </patternFill>
    </fill>
    <fill>
      <patternFill patternType="solid">
        <fgColor rgb="FFFFFF00"/>
        <bgColor rgb="FFFFFF00"/>
      </patternFill>
    </fill>
    <fill>
      <patternFill patternType="solid">
        <fgColor rgb="FF1E3A5F"/>
        <bgColor rgb="FF333333"/>
      </patternFill>
    </fill>
    <fill>
      <patternFill patternType="solid">
        <fgColor rgb="FFDCE6F1"/>
        <bgColor rgb="FFD9E2F3"/>
      </patternFill>
    </fill>
    <fill>
      <patternFill patternType="solid">
        <fgColor rgb="FFE2F0D9"/>
        <bgColor rgb="FFDCE6F1"/>
      </patternFill>
    </fill>
    <fill>
      <patternFill patternType="solid">
        <fgColor rgb="FFFFF2CC"/>
        <bgColor rgb="FFE2F0D9"/>
      </patternFill>
    </fill>
  </fills>
  <borders count="3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0" xfId="0" applyFont="1"/>
    <xf numFmtId="0" fontId="2" fillId="2" borderId="0" xfId="0" applyFont="1" applyFill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2" fontId="3" fillId="3" borderId="1" xfId="0" applyNumberFormat="1" applyFont="1" applyFill="1" applyBorder="1" applyAlignment="1">
      <alignment horizontal="right" vertical="center"/>
    </xf>
    <xf numFmtId="0" fontId="5" fillId="0" borderId="0" xfId="0" applyFont="1"/>
    <xf numFmtId="0" fontId="7" fillId="4" borderId="0" xfId="0" applyFont="1" applyFill="1"/>
    <xf numFmtId="0" fontId="8" fillId="5" borderId="0" xfId="0" applyFont="1" applyFill="1"/>
    <xf numFmtId="0" fontId="6" fillId="6" borderId="0" xfId="0" applyFont="1" applyFill="1"/>
    <xf numFmtId="2" fontId="6" fillId="0" borderId="0" xfId="0" applyNumberFormat="1" applyFont="1"/>
    <xf numFmtId="2" fontId="6" fillId="6" borderId="0" xfId="0" applyNumberFormat="1" applyFont="1" applyFill="1"/>
    <xf numFmtId="0" fontId="7" fillId="4" borderId="0" xfId="0" applyFont="1" applyFill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6" borderId="2" xfId="0" applyFont="1" applyFill="1" applyBorder="1" applyAlignment="1">
      <alignment vertical="top" wrapText="1"/>
    </xf>
    <xf numFmtId="0" fontId="8" fillId="7" borderId="0" xfId="0" applyFont="1" applyFill="1"/>
    <xf numFmtId="0" fontId="9" fillId="0" borderId="0" xfId="0" applyFont="1" applyAlignment="1">
      <alignment vertical="top" wrapText="1"/>
    </xf>
    <xf numFmtId="0" fontId="6" fillId="0" borderId="0" xfId="0" applyFont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DBD"/>
      <rgbColor rgb="FF808080"/>
      <rgbColor rgb="FF9999FF"/>
      <rgbColor rgb="FF993366"/>
      <rgbColor rgb="FFFFF2CC"/>
      <rgbColor rgb="FFDCE6F1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8064A2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showGridLines="0" tabSelected="1" zoomScaleNormal="100" workbookViewId="0">
      <pane ySplit="1" topLeftCell="A2" activePane="bottomLeft" state="frozen"/>
      <selection pane="bottomLeft" activeCell="B2" sqref="B2"/>
    </sheetView>
  </sheetViews>
  <sheetFormatPr baseColWidth="10" defaultColWidth="8.7109375" defaultRowHeight="15" x14ac:dyDescent="0.25"/>
  <cols>
    <col min="1" max="1" width="10.7109375" customWidth="1"/>
    <col min="2" max="2" width="23" customWidth="1"/>
    <col min="4" max="4" width="11.85546875" customWidth="1"/>
    <col min="5" max="5" width="51.5703125" customWidth="1"/>
    <col min="6" max="6" width="33.5703125" customWidth="1"/>
    <col min="7" max="7" width="93.28515625" customWidth="1"/>
    <col min="8" max="8" width="6.5703125" customWidth="1"/>
    <col min="9" max="9" width="8.85546875" customWidth="1"/>
    <col min="10" max="10" width="12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3" t="s">
        <v>10</v>
      </c>
      <c r="B2" s="4" t="s">
        <v>11</v>
      </c>
      <c r="C2" s="5" t="s">
        <v>12</v>
      </c>
      <c r="D2" s="5" t="s">
        <v>13</v>
      </c>
      <c r="E2" s="6" t="s">
        <v>14</v>
      </c>
      <c r="F2" s="6" t="s">
        <v>15</v>
      </c>
      <c r="G2" s="6" t="s">
        <v>16</v>
      </c>
      <c r="H2" s="7">
        <v>4.8</v>
      </c>
      <c r="I2" s="8">
        <v>5</v>
      </c>
      <c r="J2" s="9">
        <f t="shared" ref="J2:J43" si="0">H2*I2</f>
        <v>24</v>
      </c>
    </row>
    <row r="3" spans="1:10" x14ac:dyDescent="0.25">
      <c r="A3" s="3" t="s">
        <v>10</v>
      </c>
      <c r="B3" s="4" t="s">
        <v>11</v>
      </c>
      <c r="C3" s="5" t="s">
        <v>12</v>
      </c>
      <c r="D3" s="5" t="s">
        <v>13</v>
      </c>
      <c r="E3" s="6" t="s">
        <v>14</v>
      </c>
      <c r="F3" s="6" t="s">
        <v>15</v>
      </c>
      <c r="G3" s="6" t="s">
        <v>17</v>
      </c>
      <c r="H3" s="7">
        <v>0.85</v>
      </c>
      <c r="I3" s="8">
        <v>20</v>
      </c>
      <c r="J3" s="9">
        <f t="shared" si="0"/>
        <v>17</v>
      </c>
    </row>
    <row r="4" spans="1:10" x14ac:dyDescent="0.25">
      <c r="A4" s="3" t="s">
        <v>10</v>
      </c>
      <c r="B4" s="4" t="s">
        <v>11</v>
      </c>
      <c r="C4" s="5" t="s">
        <v>12</v>
      </c>
      <c r="D4" s="5" t="s">
        <v>13</v>
      </c>
      <c r="E4" s="6" t="s">
        <v>14</v>
      </c>
      <c r="F4" s="6" t="s">
        <v>15</v>
      </c>
      <c r="G4" s="6" t="s">
        <v>18</v>
      </c>
      <c r="H4" s="7">
        <v>2.8</v>
      </c>
      <c r="I4" s="8">
        <v>8</v>
      </c>
      <c r="J4" s="9">
        <f t="shared" si="0"/>
        <v>22.4</v>
      </c>
    </row>
    <row r="5" spans="1:10" x14ac:dyDescent="0.25">
      <c r="A5" s="3" t="s">
        <v>10</v>
      </c>
      <c r="B5" s="4" t="s">
        <v>11</v>
      </c>
      <c r="C5" s="5" t="s">
        <v>12</v>
      </c>
      <c r="D5" s="5" t="s">
        <v>13</v>
      </c>
      <c r="E5" s="6" t="s">
        <v>14</v>
      </c>
      <c r="F5" s="6" t="s">
        <v>15</v>
      </c>
      <c r="G5" s="6" t="s">
        <v>19</v>
      </c>
      <c r="H5" s="7">
        <v>0.75</v>
      </c>
      <c r="I5" s="8">
        <v>8</v>
      </c>
      <c r="J5" s="9">
        <f t="shared" si="0"/>
        <v>6</v>
      </c>
    </row>
    <row r="6" spans="1:10" x14ac:dyDescent="0.25">
      <c r="A6" s="3" t="s">
        <v>10</v>
      </c>
      <c r="B6" s="4" t="s">
        <v>11</v>
      </c>
      <c r="C6" s="5" t="s">
        <v>12</v>
      </c>
      <c r="D6" s="5" t="s">
        <v>13</v>
      </c>
      <c r="E6" s="6" t="s">
        <v>14</v>
      </c>
      <c r="F6" s="6" t="s">
        <v>15</v>
      </c>
      <c r="G6" s="6" t="s">
        <v>20</v>
      </c>
      <c r="H6" s="7">
        <v>2.8</v>
      </c>
      <c r="I6" s="8">
        <v>8</v>
      </c>
      <c r="J6" s="9">
        <f t="shared" si="0"/>
        <v>22.4</v>
      </c>
    </row>
    <row r="7" spans="1:10" x14ac:dyDescent="0.25">
      <c r="A7" s="3" t="s">
        <v>10</v>
      </c>
      <c r="B7" s="4" t="s">
        <v>11</v>
      </c>
      <c r="C7" s="5" t="s">
        <v>12</v>
      </c>
      <c r="D7" s="5" t="s">
        <v>13</v>
      </c>
      <c r="E7" s="6" t="s">
        <v>14</v>
      </c>
      <c r="F7" s="6" t="s">
        <v>15</v>
      </c>
      <c r="G7" s="6" t="s">
        <v>21</v>
      </c>
      <c r="H7" s="7">
        <v>0.63</v>
      </c>
      <c r="I7" s="8">
        <v>6</v>
      </c>
      <c r="J7" s="9">
        <f t="shared" si="0"/>
        <v>3.7800000000000002</v>
      </c>
    </row>
    <row r="8" spans="1:10" x14ac:dyDescent="0.25">
      <c r="A8" s="3" t="s">
        <v>10</v>
      </c>
      <c r="B8" s="4" t="s">
        <v>11</v>
      </c>
      <c r="C8" s="5" t="s">
        <v>12</v>
      </c>
      <c r="D8" s="5" t="s">
        <v>13</v>
      </c>
      <c r="E8" s="6" t="s">
        <v>14</v>
      </c>
      <c r="F8" s="6" t="s">
        <v>15</v>
      </c>
      <c r="G8" s="6" t="s">
        <v>22</v>
      </c>
      <c r="H8" s="7">
        <v>3.19</v>
      </c>
      <c r="I8" s="8">
        <v>5</v>
      </c>
      <c r="J8" s="9">
        <f t="shared" si="0"/>
        <v>15.95</v>
      </c>
    </row>
    <row r="9" spans="1:10" x14ac:dyDescent="0.25">
      <c r="A9" s="3" t="s">
        <v>10</v>
      </c>
      <c r="B9" s="4" t="s">
        <v>11</v>
      </c>
      <c r="C9" s="5" t="s">
        <v>12</v>
      </c>
      <c r="D9" s="5" t="s">
        <v>13</v>
      </c>
      <c r="E9" s="6" t="s">
        <v>14</v>
      </c>
      <c r="F9" s="6" t="s">
        <v>15</v>
      </c>
      <c r="G9" s="6" t="s">
        <v>23</v>
      </c>
      <c r="H9" s="7">
        <v>2.66</v>
      </c>
      <c r="I9" s="8">
        <v>5</v>
      </c>
      <c r="J9" s="9">
        <f t="shared" si="0"/>
        <v>13.3</v>
      </c>
    </row>
    <row r="10" spans="1:10" x14ac:dyDescent="0.25">
      <c r="A10" s="3" t="s">
        <v>10</v>
      </c>
      <c r="B10" s="4" t="s">
        <v>11</v>
      </c>
      <c r="C10" s="5" t="s">
        <v>12</v>
      </c>
      <c r="D10" s="5" t="s">
        <v>13</v>
      </c>
      <c r="E10" s="6" t="s">
        <v>14</v>
      </c>
      <c r="F10" s="6" t="s">
        <v>15</v>
      </c>
      <c r="G10" s="6" t="s">
        <v>24</v>
      </c>
      <c r="H10" s="7">
        <v>1.66</v>
      </c>
      <c r="I10" s="8">
        <v>3</v>
      </c>
      <c r="J10" s="9">
        <f t="shared" si="0"/>
        <v>4.9799999999999995</v>
      </c>
    </row>
    <row r="11" spans="1:10" x14ac:dyDescent="0.25">
      <c r="A11" s="3" t="s">
        <v>10</v>
      </c>
      <c r="B11" s="4" t="s">
        <v>11</v>
      </c>
      <c r="C11" s="5" t="s">
        <v>12</v>
      </c>
      <c r="D11" s="5" t="s">
        <v>13</v>
      </c>
      <c r="E11" s="6" t="s">
        <v>14</v>
      </c>
      <c r="F11" s="6" t="s">
        <v>15</v>
      </c>
      <c r="G11" s="6" t="s">
        <v>25</v>
      </c>
      <c r="H11" s="7">
        <v>2.2599999999999998</v>
      </c>
      <c r="I11" s="8">
        <v>2</v>
      </c>
      <c r="J11" s="9">
        <f t="shared" si="0"/>
        <v>4.5199999999999996</v>
      </c>
    </row>
    <row r="12" spans="1:10" x14ac:dyDescent="0.25">
      <c r="A12" s="3" t="s">
        <v>10</v>
      </c>
      <c r="B12" s="4" t="s">
        <v>11</v>
      </c>
      <c r="C12" s="5" t="s">
        <v>12</v>
      </c>
      <c r="D12" s="5" t="s">
        <v>13</v>
      </c>
      <c r="E12" s="6" t="s">
        <v>14</v>
      </c>
      <c r="F12" s="6" t="s">
        <v>15</v>
      </c>
      <c r="G12" s="6" t="s">
        <v>26</v>
      </c>
      <c r="H12" s="7">
        <v>0.82</v>
      </c>
      <c r="I12" s="8">
        <v>15</v>
      </c>
      <c r="J12" s="9">
        <f t="shared" si="0"/>
        <v>12.299999999999999</v>
      </c>
    </row>
    <row r="13" spans="1:10" x14ac:dyDescent="0.25">
      <c r="A13" s="3" t="s">
        <v>10</v>
      </c>
      <c r="B13" s="4" t="s">
        <v>11</v>
      </c>
      <c r="C13" s="5" t="s">
        <v>12</v>
      </c>
      <c r="D13" s="5" t="s">
        <v>13</v>
      </c>
      <c r="E13" s="6" t="s">
        <v>14</v>
      </c>
      <c r="F13" s="6" t="s">
        <v>15</v>
      </c>
      <c r="G13" s="6" t="s">
        <v>27</v>
      </c>
      <c r="H13" s="7">
        <v>0.72</v>
      </c>
      <c r="I13" s="8">
        <v>10</v>
      </c>
      <c r="J13" s="9">
        <f t="shared" si="0"/>
        <v>7.1999999999999993</v>
      </c>
    </row>
    <row r="14" spans="1:10" x14ac:dyDescent="0.25">
      <c r="A14" s="3" t="s">
        <v>10</v>
      </c>
      <c r="B14" s="4" t="s">
        <v>11</v>
      </c>
      <c r="C14" s="5" t="s">
        <v>12</v>
      </c>
      <c r="D14" s="5" t="s">
        <v>13</v>
      </c>
      <c r="E14" s="6" t="s">
        <v>14</v>
      </c>
      <c r="F14" s="6" t="s">
        <v>15</v>
      </c>
      <c r="G14" s="6" t="s">
        <v>28</v>
      </c>
      <c r="H14" s="7">
        <v>6.18</v>
      </c>
      <c r="I14" s="8">
        <v>3</v>
      </c>
      <c r="J14" s="9">
        <f t="shared" si="0"/>
        <v>18.54</v>
      </c>
    </row>
    <row r="15" spans="1:10" x14ac:dyDescent="0.25">
      <c r="A15" s="3" t="s">
        <v>10</v>
      </c>
      <c r="B15" s="4" t="s">
        <v>11</v>
      </c>
      <c r="C15" s="5" t="s">
        <v>12</v>
      </c>
      <c r="D15" s="5" t="s">
        <v>13</v>
      </c>
      <c r="E15" s="6" t="s">
        <v>14</v>
      </c>
      <c r="F15" s="6" t="s">
        <v>15</v>
      </c>
      <c r="G15" s="6" t="s">
        <v>29</v>
      </c>
      <c r="H15" s="7">
        <v>5</v>
      </c>
      <c r="I15" s="8">
        <v>3</v>
      </c>
      <c r="J15" s="9">
        <f t="shared" si="0"/>
        <v>15</v>
      </c>
    </row>
    <row r="16" spans="1:10" x14ac:dyDescent="0.25">
      <c r="A16" s="3" t="s">
        <v>10</v>
      </c>
      <c r="B16" s="4" t="s">
        <v>11</v>
      </c>
      <c r="C16" s="5" t="s">
        <v>12</v>
      </c>
      <c r="D16" s="5" t="s">
        <v>13</v>
      </c>
      <c r="E16" s="6" t="s">
        <v>14</v>
      </c>
      <c r="F16" s="6" t="s">
        <v>15</v>
      </c>
      <c r="G16" s="6" t="s">
        <v>30</v>
      </c>
      <c r="H16" s="7">
        <v>6.75</v>
      </c>
      <c r="I16" s="8">
        <v>5</v>
      </c>
      <c r="J16" s="9">
        <f t="shared" si="0"/>
        <v>33.75</v>
      </c>
    </row>
    <row r="17" spans="1:10" x14ac:dyDescent="0.25">
      <c r="A17" s="3" t="s">
        <v>10</v>
      </c>
      <c r="B17" s="4" t="s">
        <v>11</v>
      </c>
      <c r="C17" s="5" t="s">
        <v>12</v>
      </c>
      <c r="D17" s="5" t="s">
        <v>13</v>
      </c>
      <c r="E17" s="6" t="s">
        <v>14</v>
      </c>
      <c r="F17" s="6" t="s">
        <v>15</v>
      </c>
      <c r="G17" s="6" t="s">
        <v>31</v>
      </c>
      <c r="H17" s="7">
        <v>2.66</v>
      </c>
      <c r="I17" s="8">
        <v>5</v>
      </c>
      <c r="J17" s="9">
        <f t="shared" si="0"/>
        <v>13.3</v>
      </c>
    </row>
    <row r="18" spans="1:10" x14ac:dyDescent="0.25">
      <c r="A18" s="3" t="s">
        <v>10</v>
      </c>
      <c r="B18" s="4" t="s">
        <v>11</v>
      </c>
      <c r="C18" s="5" t="s">
        <v>12</v>
      </c>
      <c r="D18" s="5" t="s">
        <v>13</v>
      </c>
      <c r="E18" s="6" t="s">
        <v>14</v>
      </c>
      <c r="F18" s="6" t="s">
        <v>15</v>
      </c>
      <c r="G18" s="6" t="s">
        <v>32</v>
      </c>
      <c r="H18" s="7">
        <v>1.66</v>
      </c>
      <c r="I18" s="8">
        <v>8</v>
      </c>
      <c r="J18" s="9">
        <f t="shared" si="0"/>
        <v>13.28</v>
      </c>
    </row>
    <row r="19" spans="1:10" x14ac:dyDescent="0.25">
      <c r="A19" s="3" t="s">
        <v>10</v>
      </c>
      <c r="B19" s="4" t="s">
        <v>11</v>
      </c>
      <c r="C19" s="5" t="s">
        <v>12</v>
      </c>
      <c r="D19" s="5" t="s">
        <v>13</v>
      </c>
      <c r="E19" s="6" t="s">
        <v>14</v>
      </c>
      <c r="F19" s="6" t="s">
        <v>15</v>
      </c>
      <c r="G19" s="6" t="s">
        <v>33</v>
      </c>
      <c r="H19" s="7">
        <v>2.33</v>
      </c>
      <c r="I19" s="8">
        <v>8</v>
      </c>
      <c r="J19" s="9">
        <f t="shared" si="0"/>
        <v>18.64</v>
      </c>
    </row>
    <row r="20" spans="1:10" x14ac:dyDescent="0.25">
      <c r="A20" s="3" t="s">
        <v>10</v>
      </c>
      <c r="B20" s="4" t="s">
        <v>11</v>
      </c>
      <c r="C20" s="5" t="s">
        <v>12</v>
      </c>
      <c r="D20" s="5" t="s">
        <v>13</v>
      </c>
      <c r="E20" s="6" t="s">
        <v>14</v>
      </c>
      <c r="F20" s="6" t="s">
        <v>15</v>
      </c>
      <c r="G20" s="6" t="s">
        <v>34</v>
      </c>
      <c r="H20" s="7">
        <v>2.2599999999999998</v>
      </c>
      <c r="I20" s="8">
        <v>3</v>
      </c>
      <c r="J20" s="9">
        <f t="shared" si="0"/>
        <v>6.7799999999999994</v>
      </c>
    </row>
    <row r="21" spans="1:10" x14ac:dyDescent="0.25">
      <c r="A21" s="3" t="s">
        <v>10</v>
      </c>
      <c r="B21" s="4" t="s">
        <v>11</v>
      </c>
      <c r="C21" s="5" t="s">
        <v>12</v>
      </c>
      <c r="D21" s="5" t="s">
        <v>13</v>
      </c>
      <c r="E21" s="6" t="s">
        <v>14</v>
      </c>
      <c r="F21" s="6" t="s">
        <v>15</v>
      </c>
      <c r="G21" s="6" t="s">
        <v>35</v>
      </c>
      <c r="H21" s="7">
        <v>4.67</v>
      </c>
      <c r="I21" s="8">
        <v>5</v>
      </c>
      <c r="J21" s="9">
        <f t="shared" si="0"/>
        <v>23.35</v>
      </c>
    </row>
    <row r="22" spans="1:10" x14ac:dyDescent="0.25">
      <c r="A22" s="3" t="s">
        <v>10</v>
      </c>
      <c r="B22" s="4" t="s">
        <v>11</v>
      </c>
      <c r="C22" s="5" t="s">
        <v>12</v>
      </c>
      <c r="D22" s="5" t="s">
        <v>13</v>
      </c>
      <c r="E22" s="6" t="s">
        <v>14</v>
      </c>
      <c r="F22" s="6" t="s">
        <v>15</v>
      </c>
      <c r="G22" s="6" t="s">
        <v>36</v>
      </c>
      <c r="H22" s="7">
        <v>4.67</v>
      </c>
      <c r="I22" s="8">
        <v>5</v>
      </c>
      <c r="J22" s="9">
        <f t="shared" si="0"/>
        <v>23.35</v>
      </c>
    </row>
    <row r="23" spans="1:10" x14ac:dyDescent="0.25">
      <c r="A23" s="3" t="s">
        <v>10</v>
      </c>
      <c r="B23" s="4" t="s">
        <v>11</v>
      </c>
      <c r="C23" s="5" t="s">
        <v>12</v>
      </c>
      <c r="D23" s="5" t="s">
        <v>13</v>
      </c>
      <c r="E23" s="6" t="s">
        <v>14</v>
      </c>
      <c r="F23" s="6" t="s">
        <v>15</v>
      </c>
      <c r="G23" s="6" t="s">
        <v>37</v>
      </c>
      <c r="H23" s="7">
        <v>3</v>
      </c>
      <c r="I23" s="8">
        <v>5</v>
      </c>
      <c r="J23" s="9">
        <f t="shared" si="0"/>
        <v>15</v>
      </c>
    </row>
    <row r="24" spans="1:10" x14ac:dyDescent="0.25">
      <c r="A24" s="3" t="s">
        <v>10</v>
      </c>
      <c r="B24" s="4" t="s">
        <v>11</v>
      </c>
      <c r="C24" s="5" t="s">
        <v>12</v>
      </c>
      <c r="D24" s="5" t="s">
        <v>13</v>
      </c>
      <c r="E24" s="6" t="s">
        <v>14</v>
      </c>
      <c r="F24" s="6" t="s">
        <v>15</v>
      </c>
      <c r="G24" s="6" t="s">
        <v>38</v>
      </c>
      <c r="H24" s="7">
        <v>5.93</v>
      </c>
      <c r="I24" s="8">
        <v>3</v>
      </c>
      <c r="J24" s="9">
        <f t="shared" si="0"/>
        <v>17.79</v>
      </c>
    </row>
    <row r="25" spans="1:10" x14ac:dyDescent="0.25">
      <c r="A25" s="3" t="s">
        <v>10</v>
      </c>
      <c r="B25" s="4" t="s">
        <v>11</v>
      </c>
      <c r="C25" s="5" t="s">
        <v>39</v>
      </c>
      <c r="D25" s="5" t="s">
        <v>40</v>
      </c>
      <c r="E25" s="6" t="s">
        <v>41</v>
      </c>
      <c r="F25" s="6" t="s">
        <v>42</v>
      </c>
      <c r="G25" s="6" t="s">
        <v>17</v>
      </c>
      <c r="H25" s="7">
        <v>0.95</v>
      </c>
      <c r="I25" s="8">
        <v>14</v>
      </c>
      <c r="J25" s="9">
        <f t="shared" si="0"/>
        <v>13.299999999999999</v>
      </c>
    </row>
    <row r="26" spans="1:10" x14ac:dyDescent="0.25">
      <c r="A26" s="3" t="s">
        <v>10</v>
      </c>
      <c r="B26" s="4" t="s">
        <v>11</v>
      </c>
      <c r="C26" s="5" t="s">
        <v>39</v>
      </c>
      <c r="D26" s="5" t="s">
        <v>40</v>
      </c>
      <c r="E26" s="6" t="s">
        <v>41</v>
      </c>
      <c r="F26" s="6" t="s">
        <v>42</v>
      </c>
      <c r="G26" s="6" t="s">
        <v>43</v>
      </c>
      <c r="H26" s="7">
        <v>0.85</v>
      </c>
      <c r="I26" s="8">
        <v>7</v>
      </c>
      <c r="J26" s="9">
        <f t="shared" si="0"/>
        <v>5.95</v>
      </c>
    </row>
    <row r="27" spans="1:10" x14ac:dyDescent="0.25">
      <c r="A27" s="3" t="s">
        <v>10</v>
      </c>
      <c r="B27" s="4" t="s">
        <v>11</v>
      </c>
      <c r="C27" s="5" t="s">
        <v>39</v>
      </c>
      <c r="D27" s="5" t="s">
        <v>40</v>
      </c>
      <c r="E27" s="6" t="s">
        <v>41</v>
      </c>
      <c r="F27" s="6" t="s">
        <v>42</v>
      </c>
      <c r="G27" s="6" t="s">
        <v>44</v>
      </c>
      <c r="H27" s="7">
        <v>0.9</v>
      </c>
      <c r="I27" s="8">
        <v>28</v>
      </c>
      <c r="J27" s="9">
        <f t="shared" si="0"/>
        <v>25.2</v>
      </c>
    </row>
    <row r="28" spans="1:10" x14ac:dyDescent="0.25">
      <c r="A28" s="3" t="s">
        <v>10</v>
      </c>
      <c r="B28" s="4" t="s">
        <v>11</v>
      </c>
      <c r="C28" s="5" t="s">
        <v>39</v>
      </c>
      <c r="D28" s="5" t="s">
        <v>40</v>
      </c>
      <c r="E28" s="6" t="s">
        <v>41</v>
      </c>
      <c r="F28" s="6" t="s">
        <v>42</v>
      </c>
      <c r="G28" s="6" t="s">
        <v>45</v>
      </c>
      <c r="H28" s="7">
        <v>0.85</v>
      </c>
      <c r="I28" s="8">
        <v>10</v>
      </c>
      <c r="J28" s="9">
        <f t="shared" si="0"/>
        <v>8.5</v>
      </c>
    </row>
    <row r="29" spans="1:10" x14ac:dyDescent="0.25">
      <c r="A29" s="3" t="s">
        <v>10</v>
      </c>
      <c r="B29" s="4" t="s">
        <v>11</v>
      </c>
      <c r="C29" s="5" t="s">
        <v>39</v>
      </c>
      <c r="D29" s="5" t="s">
        <v>46</v>
      </c>
      <c r="E29" s="6" t="s">
        <v>47</v>
      </c>
      <c r="F29" s="6" t="s">
        <v>48</v>
      </c>
      <c r="G29" s="6" t="s">
        <v>49</v>
      </c>
      <c r="H29" s="7">
        <v>5</v>
      </c>
      <c r="I29" s="8">
        <v>5</v>
      </c>
      <c r="J29" s="9">
        <f t="shared" si="0"/>
        <v>25</v>
      </c>
    </row>
    <row r="30" spans="1:10" x14ac:dyDescent="0.25">
      <c r="A30" s="3" t="s">
        <v>10</v>
      </c>
      <c r="B30" s="4" t="s">
        <v>11</v>
      </c>
      <c r="C30" s="5" t="s">
        <v>39</v>
      </c>
      <c r="D30" s="5" t="s">
        <v>46</v>
      </c>
      <c r="E30" s="6" t="s">
        <v>47</v>
      </c>
      <c r="F30" s="6" t="s">
        <v>48</v>
      </c>
      <c r="G30" s="10" t="s">
        <v>17</v>
      </c>
      <c r="H30" s="11">
        <v>0.94</v>
      </c>
      <c r="I30" s="8">
        <v>18</v>
      </c>
      <c r="J30" s="9">
        <f t="shared" si="0"/>
        <v>16.919999999999998</v>
      </c>
    </row>
    <row r="31" spans="1:10" x14ac:dyDescent="0.25">
      <c r="A31" s="3" t="s">
        <v>10</v>
      </c>
      <c r="B31" s="4" t="s">
        <v>11</v>
      </c>
      <c r="C31" s="5" t="s">
        <v>39</v>
      </c>
      <c r="D31" s="5" t="s">
        <v>46</v>
      </c>
      <c r="E31" s="6" t="s">
        <v>47</v>
      </c>
      <c r="F31" s="6" t="s">
        <v>48</v>
      </c>
      <c r="G31" s="6" t="s">
        <v>50</v>
      </c>
      <c r="H31" s="7">
        <v>6.26</v>
      </c>
      <c r="I31" s="8">
        <v>1</v>
      </c>
      <c r="J31" s="9">
        <f t="shared" si="0"/>
        <v>6.26</v>
      </c>
    </row>
    <row r="32" spans="1:10" x14ac:dyDescent="0.25">
      <c r="A32" s="3" t="s">
        <v>10</v>
      </c>
      <c r="B32" s="4" t="s">
        <v>11</v>
      </c>
      <c r="C32" s="5" t="s">
        <v>39</v>
      </c>
      <c r="D32" s="5" t="s">
        <v>46</v>
      </c>
      <c r="E32" s="6" t="s">
        <v>47</v>
      </c>
      <c r="F32" s="6" t="s">
        <v>48</v>
      </c>
      <c r="G32" s="6" t="s">
        <v>51</v>
      </c>
      <c r="H32" s="7">
        <v>2.2999999999999998</v>
      </c>
      <c r="I32" s="8">
        <v>2</v>
      </c>
      <c r="J32" s="9">
        <f t="shared" si="0"/>
        <v>4.5999999999999996</v>
      </c>
    </row>
    <row r="33" spans="1:10" x14ac:dyDescent="0.25">
      <c r="A33" s="3" t="s">
        <v>10</v>
      </c>
      <c r="B33" s="4" t="s">
        <v>11</v>
      </c>
      <c r="C33" s="5" t="s">
        <v>39</v>
      </c>
      <c r="D33" s="5" t="s">
        <v>46</v>
      </c>
      <c r="E33" s="6" t="s">
        <v>47</v>
      </c>
      <c r="F33" s="6" t="s">
        <v>48</v>
      </c>
      <c r="G33" s="6" t="s">
        <v>52</v>
      </c>
      <c r="H33" s="7">
        <v>2.2200000000000002</v>
      </c>
      <c r="I33" s="8">
        <v>4</v>
      </c>
      <c r="J33" s="9">
        <f t="shared" si="0"/>
        <v>8.8800000000000008</v>
      </c>
    </row>
    <row r="34" spans="1:10" x14ac:dyDescent="0.25">
      <c r="A34" s="3" t="s">
        <v>10</v>
      </c>
      <c r="B34" s="4" t="s">
        <v>11</v>
      </c>
      <c r="C34" s="5" t="s">
        <v>39</v>
      </c>
      <c r="D34" s="5" t="s">
        <v>46</v>
      </c>
      <c r="E34" s="6" t="s">
        <v>47</v>
      </c>
      <c r="F34" s="6" t="s">
        <v>48</v>
      </c>
      <c r="G34" s="6" t="s">
        <v>53</v>
      </c>
      <c r="H34" s="7">
        <v>0.85</v>
      </c>
      <c r="I34" s="8">
        <v>11</v>
      </c>
      <c r="J34" s="9">
        <f t="shared" si="0"/>
        <v>9.35</v>
      </c>
    </row>
    <row r="35" spans="1:10" x14ac:dyDescent="0.25">
      <c r="A35" s="3" t="s">
        <v>10</v>
      </c>
      <c r="B35" s="4" t="s">
        <v>11</v>
      </c>
      <c r="C35" s="5" t="s">
        <v>39</v>
      </c>
      <c r="D35" s="5" t="s">
        <v>46</v>
      </c>
      <c r="E35" s="6" t="s">
        <v>47</v>
      </c>
      <c r="F35" s="6" t="s">
        <v>48</v>
      </c>
      <c r="G35" s="6" t="s">
        <v>54</v>
      </c>
      <c r="H35" s="7">
        <v>3</v>
      </c>
      <c r="I35" s="8">
        <v>10</v>
      </c>
      <c r="J35" s="9">
        <f t="shared" si="0"/>
        <v>30</v>
      </c>
    </row>
    <row r="36" spans="1:10" x14ac:dyDescent="0.25">
      <c r="A36" s="3" t="s">
        <v>10</v>
      </c>
      <c r="B36" s="4" t="s">
        <v>11</v>
      </c>
      <c r="C36" s="5" t="s">
        <v>39</v>
      </c>
      <c r="D36" s="5" t="s">
        <v>46</v>
      </c>
      <c r="E36" s="6" t="s">
        <v>47</v>
      </c>
      <c r="F36" s="6" t="s">
        <v>48</v>
      </c>
      <c r="G36" s="6" t="s">
        <v>55</v>
      </c>
      <c r="H36" s="7">
        <v>0.75</v>
      </c>
      <c r="I36" s="8">
        <v>9</v>
      </c>
      <c r="J36" s="9">
        <f t="shared" si="0"/>
        <v>6.75</v>
      </c>
    </row>
    <row r="37" spans="1:10" x14ac:dyDescent="0.25">
      <c r="A37" s="3" t="s">
        <v>10</v>
      </c>
      <c r="B37" s="4" t="s">
        <v>11</v>
      </c>
      <c r="C37" s="5" t="s">
        <v>39</v>
      </c>
      <c r="D37" s="5" t="s">
        <v>46</v>
      </c>
      <c r="E37" s="6" t="s">
        <v>47</v>
      </c>
      <c r="F37" s="6" t="s">
        <v>48</v>
      </c>
      <c r="G37" s="6" t="s">
        <v>56</v>
      </c>
      <c r="H37" s="7">
        <v>0.69</v>
      </c>
      <c r="I37" s="8">
        <v>9</v>
      </c>
      <c r="J37" s="9">
        <f t="shared" si="0"/>
        <v>6.2099999999999991</v>
      </c>
    </row>
    <row r="38" spans="1:10" x14ac:dyDescent="0.25">
      <c r="A38" s="3" t="s">
        <v>10</v>
      </c>
      <c r="B38" s="4" t="s">
        <v>11</v>
      </c>
      <c r="C38" s="5" t="s">
        <v>39</v>
      </c>
      <c r="D38" s="5" t="s">
        <v>46</v>
      </c>
      <c r="E38" s="6" t="s">
        <v>47</v>
      </c>
      <c r="F38" s="6" t="s">
        <v>48</v>
      </c>
      <c r="G38" s="6" t="s">
        <v>57</v>
      </c>
      <c r="H38" s="7">
        <v>0.75</v>
      </c>
      <c r="I38" s="8">
        <v>16</v>
      </c>
      <c r="J38" s="9">
        <f t="shared" si="0"/>
        <v>12</v>
      </c>
    </row>
    <row r="39" spans="1:10" x14ac:dyDescent="0.25">
      <c r="A39" s="3" t="s">
        <v>10</v>
      </c>
      <c r="B39" s="4" t="s">
        <v>11</v>
      </c>
      <c r="C39" s="5" t="s">
        <v>39</v>
      </c>
      <c r="D39" s="5" t="s">
        <v>46</v>
      </c>
      <c r="E39" s="6" t="s">
        <v>47</v>
      </c>
      <c r="F39" s="6" t="s">
        <v>48</v>
      </c>
      <c r="G39" s="6" t="s">
        <v>58</v>
      </c>
      <c r="H39" s="7">
        <v>3</v>
      </c>
      <c r="I39" s="8">
        <v>5</v>
      </c>
      <c r="J39" s="9">
        <f t="shared" si="0"/>
        <v>15</v>
      </c>
    </row>
    <row r="40" spans="1:10" x14ac:dyDescent="0.25">
      <c r="A40" s="3" t="s">
        <v>10</v>
      </c>
      <c r="B40" s="4" t="s">
        <v>11</v>
      </c>
      <c r="C40" s="5" t="s">
        <v>39</v>
      </c>
      <c r="D40" s="5" t="s">
        <v>46</v>
      </c>
      <c r="E40" s="6" t="s">
        <v>47</v>
      </c>
      <c r="F40" s="6" t="s">
        <v>48</v>
      </c>
      <c r="G40" s="6" t="s">
        <v>59</v>
      </c>
      <c r="H40" s="7">
        <v>2.09</v>
      </c>
      <c r="I40" s="8">
        <v>2</v>
      </c>
      <c r="J40" s="9">
        <f t="shared" si="0"/>
        <v>4.18</v>
      </c>
    </row>
    <row r="41" spans="1:10" x14ac:dyDescent="0.25">
      <c r="A41" s="3" t="s">
        <v>10</v>
      </c>
      <c r="B41" s="4" t="s">
        <v>11</v>
      </c>
      <c r="C41" s="5" t="s">
        <v>39</v>
      </c>
      <c r="D41" s="5" t="s">
        <v>46</v>
      </c>
      <c r="E41" s="6" t="s">
        <v>47</v>
      </c>
      <c r="F41" s="6" t="s">
        <v>48</v>
      </c>
      <c r="G41" s="6" t="s">
        <v>60</v>
      </c>
      <c r="H41" s="7">
        <v>2.13</v>
      </c>
      <c r="I41" s="8">
        <v>4</v>
      </c>
      <c r="J41" s="9">
        <f t="shared" si="0"/>
        <v>8.52</v>
      </c>
    </row>
    <row r="42" spans="1:10" x14ac:dyDescent="0.25">
      <c r="A42" s="3" t="s">
        <v>10</v>
      </c>
      <c r="B42" s="4" t="s">
        <v>11</v>
      </c>
      <c r="C42" s="5" t="s">
        <v>39</v>
      </c>
      <c r="D42" s="5" t="s">
        <v>46</v>
      </c>
      <c r="E42" s="6" t="s">
        <v>47</v>
      </c>
      <c r="F42" s="6" t="s">
        <v>48</v>
      </c>
      <c r="G42" s="6" t="s">
        <v>61</v>
      </c>
      <c r="H42" s="7">
        <v>1.65</v>
      </c>
      <c r="I42" s="8">
        <v>1</v>
      </c>
      <c r="J42" s="9">
        <f t="shared" si="0"/>
        <v>1.65</v>
      </c>
    </row>
    <row r="43" spans="1:10" x14ac:dyDescent="0.25">
      <c r="A43" s="3" t="s">
        <v>10</v>
      </c>
      <c r="B43" s="4" t="s">
        <v>11</v>
      </c>
      <c r="C43" s="5" t="s">
        <v>39</v>
      </c>
      <c r="D43" s="5" t="s">
        <v>46</v>
      </c>
      <c r="E43" s="6" t="s">
        <v>47</v>
      </c>
      <c r="F43" s="6" t="s">
        <v>48</v>
      </c>
      <c r="G43" s="6" t="s">
        <v>62</v>
      </c>
      <c r="H43" s="7">
        <v>2</v>
      </c>
      <c r="I43" s="8">
        <v>3</v>
      </c>
      <c r="J43" s="9">
        <f t="shared" si="0"/>
        <v>6</v>
      </c>
    </row>
  </sheetData>
  <autoFilter ref="A1:J43" xr:uid="{00000000-0001-0000-0000-000000000000}"/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showGridLines="0" zoomScaleNormal="100" workbookViewId="0">
      <pane ySplit="15" topLeftCell="A16" activePane="bottomLeft" state="frozen"/>
      <selection pane="bottomLeft"/>
    </sheetView>
  </sheetViews>
  <sheetFormatPr baseColWidth="10" defaultColWidth="8.7109375" defaultRowHeight="15" x14ac:dyDescent="0.25"/>
  <cols>
    <col min="1" max="1" width="14" customWidth="1"/>
    <col min="2" max="2" width="12" customWidth="1"/>
    <col min="3" max="3" width="18" customWidth="1"/>
    <col min="4" max="5" width="55" customWidth="1"/>
    <col min="6" max="6" width="72" customWidth="1"/>
    <col min="7" max="7" width="16" customWidth="1"/>
  </cols>
  <sheetData>
    <row r="1" spans="1:7" ht="20.25" x14ac:dyDescent="0.3">
      <c r="A1" s="24" t="s">
        <v>63</v>
      </c>
      <c r="B1" s="24"/>
      <c r="C1" s="24"/>
      <c r="D1" s="24"/>
      <c r="E1" s="24"/>
      <c r="F1" s="24"/>
      <c r="G1" s="24"/>
    </row>
    <row r="3" spans="1:7" x14ac:dyDescent="0.25">
      <c r="A3" s="12" t="s">
        <v>64</v>
      </c>
      <c r="B3" s="23" t="s">
        <v>65</v>
      </c>
      <c r="C3" s="23"/>
      <c r="D3" s="23"/>
      <c r="E3" s="23"/>
      <c r="F3" s="23"/>
      <c r="G3" s="23"/>
    </row>
    <row r="4" spans="1:7" x14ac:dyDescent="0.25">
      <c r="A4" s="12" t="s">
        <v>66</v>
      </c>
      <c r="B4" s="23" t="s">
        <v>67</v>
      </c>
      <c r="C4" s="23"/>
      <c r="D4" s="23"/>
      <c r="E4" s="23"/>
      <c r="F4" s="23"/>
      <c r="G4" s="23"/>
    </row>
    <row r="5" spans="1:7" x14ac:dyDescent="0.25">
      <c r="A5" s="12" t="s">
        <v>68</v>
      </c>
      <c r="B5" s="23" t="s">
        <v>69</v>
      </c>
      <c r="C5" s="23"/>
      <c r="D5" s="23"/>
      <c r="E5" s="23"/>
      <c r="F5" s="23"/>
      <c r="G5" s="23"/>
    </row>
    <row r="6" spans="1:7" x14ac:dyDescent="0.25">
      <c r="A6" s="12" t="s">
        <v>70</v>
      </c>
      <c r="B6" s="23" t="s">
        <v>71</v>
      </c>
      <c r="C6" s="23"/>
      <c r="D6" s="23"/>
      <c r="E6" s="23"/>
      <c r="F6" s="23"/>
      <c r="G6" s="23"/>
    </row>
    <row r="7" spans="1:7" x14ac:dyDescent="0.25">
      <c r="A7" s="12" t="s">
        <v>72</v>
      </c>
      <c r="B7" s="23" t="s">
        <v>73</v>
      </c>
      <c r="C7" s="23"/>
      <c r="D7" s="23"/>
      <c r="E7" s="23"/>
      <c r="F7" s="23"/>
      <c r="G7" s="23"/>
    </row>
    <row r="9" spans="1:7" x14ac:dyDescent="0.25">
      <c r="A9" s="13" t="s">
        <v>74</v>
      </c>
    </row>
    <row r="10" spans="1:7" x14ac:dyDescent="0.25">
      <c r="A10" s="14" t="s">
        <v>75</v>
      </c>
      <c r="B10" s="14" t="s">
        <v>76</v>
      </c>
      <c r="C10" s="14" t="s">
        <v>77</v>
      </c>
      <c r="D10" s="14" t="s">
        <v>78</v>
      </c>
    </row>
    <row r="11" spans="1:7" x14ac:dyDescent="0.25">
      <c r="A11" s="1" t="s">
        <v>79</v>
      </c>
      <c r="B11" s="1">
        <v>42</v>
      </c>
      <c r="C11" s="15">
        <f>COUNTA(Datos!A2:A43)</f>
        <v>42</v>
      </c>
      <c r="D11" s="1">
        <f>C11-B11</f>
        <v>0</v>
      </c>
    </row>
    <row r="12" spans="1:7" x14ac:dyDescent="0.25">
      <c r="A12" s="1" t="s">
        <v>80</v>
      </c>
      <c r="B12" s="1">
        <v>10</v>
      </c>
      <c r="C12" s="15">
        <f>COUNTA(Datos!A1:J1)</f>
        <v>10</v>
      </c>
      <c r="D12" s="1">
        <f>C12-B12</f>
        <v>0</v>
      </c>
    </row>
    <row r="13" spans="1:7" x14ac:dyDescent="0.25">
      <c r="A13" s="1" t="s">
        <v>81</v>
      </c>
      <c r="B13" s="1">
        <v>307</v>
      </c>
      <c r="C13" s="15">
        <f>SUM(Datos!I2:I43)</f>
        <v>307</v>
      </c>
      <c r="D13" s="1">
        <f>C13-B13</f>
        <v>0</v>
      </c>
    </row>
    <row r="14" spans="1:7" x14ac:dyDescent="0.25">
      <c r="A14" s="1" t="s">
        <v>82</v>
      </c>
      <c r="B14" s="16">
        <v>663.18</v>
      </c>
      <c r="C14" s="17">
        <f>SUM(Datos!J2:J43)</f>
        <v>566.88000000000011</v>
      </c>
      <c r="D14" s="16">
        <f>C14-B14</f>
        <v>-96.299999999999841</v>
      </c>
    </row>
    <row r="16" spans="1:7" x14ac:dyDescent="0.25">
      <c r="A16" s="18" t="s">
        <v>83</v>
      </c>
      <c r="B16" s="18" t="s">
        <v>84</v>
      </c>
      <c r="C16" s="18" t="s">
        <v>85</v>
      </c>
      <c r="D16" s="18" t="s">
        <v>86</v>
      </c>
      <c r="E16" s="18" t="s">
        <v>87</v>
      </c>
      <c r="F16" s="18" t="s">
        <v>88</v>
      </c>
      <c r="G16" s="18" t="s">
        <v>89</v>
      </c>
    </row>
    <row r="17" spans="1:7" ht="25.5" x14ac:dyDescent="0.25">
      <c r="A17" s="19" t="s">
        <v>90</v>
      </c>
      <c r="B17" s="19">
        <v>79</v>
      </c>
      <c r="C17" s="19" t="s">
        <v>6</v>
      </c>
      <c r="D17" s="19" t="s">
        <v>91</v>
      </c>
      <c r="E17" s="19" t="s">
        <v>16</v>
      </c>
      <c r="F17" s="19" t="s">
        <v>92</v>
      </c>
      <c r="G17" s="20" t="s">
        <v>93</v>
      </c>
    </row>
    <row r="18" spans="1:7" x14ac:dyDescent="0.25">
      <c r="A18" s="19" t="s">
        <v>94</v>
      </c>
      <c r="B18" s="19">
        <v>80</v>
      </c>
      <c r="C18" s="19" t="s">
        <v>6</v>
      </c>
      <c r="D18" s="19" t="s">
        <v>95</v>
      </c>
      <c r="E18" s="19" t="s">
        <v>17</v>
      </c>
      <c r="F18" s="19" t="s">
        <v>92</v>
      </c>
      <c r="G18" s="20" t="s">
        <v>93</v>
      </c>
    </row>
    <row r="19" spans="1:7" x14ac:dyDescent="0.25">
      <c r="A19" s="19" t="s">
        <v>96</v>
      </c>
      <c r="B19" s="19">
        <v>81</v>
      </c>
      <c r="C19" s="19" t="s">
        <v>6</v>
      </c>
      <c r="D19" s="19" t="s">
        <v>97</v>
      </c>
      <c r="E19" s="19" t="s">
        <v>18</v>
      </c>
      <c r="F19" s="19" t="s">
        <v>92</v>
      </c>
      <c r="G19" s="20" t="s">
        <v>93</v>
      </c>
    </row>
    <row r="20" spans="1:7" x14ac:dyDescent="0.25">
      <c r="A20" s="19" t="s">
        <v>98</v>
      </c>
      <c r="B20" s="19">
        <v>82</v>
      </c>
      <c r="C20" s="19" t="s">
        <v>7</v>
      </c>
      <c r="D20" s="19">
        <v>4.8</v>
      </c>
      <c r="E20" s="19">
        <v>0.75</v>
      </c>
      <c r="F20" s="19" t="s">
        <v>99</v>
      </c>
      <c r="G20" s="20" t="s">
        <v>93</v>
      </c>
    </row>
    <row r="21" spans="1:7" x14ac:dyDescent="0.25">
      <c r="A21" s="19" t="s">
        <v>100</v>
      </c>
      <c r="B21" s="19">
        <v>97</v>
      </c>
      <c r="C21" s="19" t="s">
        <v>6</v>
      </c>
      <c r="D21" s="19" t="s">
        <v>101</v>
      </c>
      <c r="E21" s="19" t="s">
        <v>34</v>
      </c>
      <c r="F21" s="19" t="s">
        <v>92</v>
      </c>
      <c r="G21" s="20" t="s">
        <v>93</v>
      </c>
    </row>
    <row r="22" spans="1:7" x14ac:dyDescent="0.25">
      <c r="A22" s="19" t="s">
        <v>102</v>
      </c>
      <c r="B22" s="19">
        <v>99</v>
      </c>
      <c r="C22" s="19" t="s">
        <v>6</v>
      </c>
      <c r="D22" s="19" t="s">
        <v>103</v>
      </c>
      <c r="E22" s="19" t="s">
        <v>36</v>
      </c>
      <c r="F22" s="19" t="s">
        <v>92</v>
      </c>
      <c r="G22" s="20" t="s">
        <v>93</v>
      </c>
    </row>
    <row r="23" spans="1:7" x14ac:dyDescent="0.25">
      <c r="A23" s="19" t="s">
        <v>104</v>
      </c>
      <c r="B23" s="19">
        <v>101</v>
      </c>
      <c r="C23" s="19" t="s">
        <v>6</v>
      </c>
      <c r="D23" s="19" t="s">
        <v>105</v>
      </c>
      <c r="E23" s="19" t="s">
        <v>38</v>
      </c>
      <c r="F23" s="19" t="s">
        <v>92</v>
      </c>
      <c r="G23" s="20" t="s">
        <v>93</v>
      </c>
    </row>
    <row r="24" spans="1:7" x14ac:dyDescent="0.25">
      <c r="A24" s="19" t="s">
        <v>106</v>
      </c>
      <c r="B24" s="19">
        <v>102</v>
      </c>
      <c r="C24" s="19" t="s">
        <v>6</v>
      </c>
      <c r="D24" s="19" t="s">
        <v>95</v>
      </c>
      <c r="E24" s="19" t="s">
        <v>17</v>
      </c>
      <c r="F24" s="19" t="s">
        <v>92</v>
      </c>
      <c r="G24" s="20" t="s">
        <v>93</v>
      </c>
    </row>
    <row r="25" spans="1:7" x14ac:dyDescent="0.25">
      <c r="A25" s="19" t="s">
        <v>107</v>
      </c>
      <c r="B25" s="19">
        <v>105</v>
      </c>
      <c r="C25" s="19" t="s">
        <v>6</v>
      </c>
      <c r="D25" s="19" t="s">
        <v>108</v>
      </c>
      <c r="E25" s="19" t="s">
        <v>45</v>
      </c>
      <c r="F25" s="19" t="s">
        <v>92</v>
      </c>
      <c r="G25" s="20" t="s">
        <v>93</v>
      </c>
    </row>
    <row r="26" spans="1:7" x14ac:dyDescent="0.25">
      <c r="A26" s="19" t="s">
        <v>109</v>
      </c>
      <c r="B26" s="19">
        <v>107</v>
      </c>
      <c r="C26" s="19" t="s">
        <v>6</v>
      </c>
      <c r="D26" s="19" t="s">
        <v>95</v>
      </c>
      <c r="E26" s="19" t="s">
        <v>17</v>
      </c>
      <c r="F26" s="19" t="s">
        <v>92</v>
      </c>
      <c r="G26" s="20" t="s">
        <v>93</v>
      </c>
    </row>
    <row r="27" spans="1:7" ht="25.5" x14ac:dyDescent="0.25">
      <c r="A27" s="19" t="s">
        <v>110</v>
      </c>
      <c r="B27" s="19">
        <v>107</v>
      </c>
      <c r="C27" s="19" t="s">
        <v>7</v>
      </c>
      <c r="D27" s="19">
        <v>4.49</v>
      </c>
      <c r="E27" s="19">
        <v>0.94</v>
      </c>
      <c r="F27" s="19" t="s">
        <v>111</v>
      </c>
      <c r="G27" s="20" t="s">
        <v>93</v>
      </c>
    </row>
    <row r="28" spans="1:7" x14ac:dyDescent="0.25">
      <c r="A28" s="19" t="s">
        <v>112</v>
      </c>
      <c r="B28" s="19">
        <v>110</v>
      </c>
      <c r="C28" s="19" t="s">
        <v>6</v>
      </c>
      <c r="D28" s="19" t="s">
        <v>113</v>
      </c>
      <c r="E28" s="19" t="s">
        <v>52</v>
      </c>
      <c r="F28" s="19" t="s">
        <v>92</v>
      </c>
      <c r="G28" s="20" t="s">
        <v>93</v>
      </c>
    </row>
    <row r="29" spans="1:7" x14ac:dyDescent="0.25">
      <c r="A29" s="19" t="s">
        <v>114</v>
      </c>
      <c r="B29" s="19">
        <v>111</v>
      </c>
      <c r="C29" s="19" t="s">
        <v>6</v>
      </c>
      <c r="D29" s="19" t="s">
        <v>115</v>
      </c>
      <c r="E29" s="19" t="s">
        <v>53</v>
      </c>
      <c r="F29" s="19" t="s">
        <v>92</v>
      </c>
      <c r="G29" s="20" t="s">
        <v>93</v>
      </c>
    </row>
    <row r="30" spans="1:7" ht="25.5" x14ac:dyDescent="0.25">
      <c r="A30" s="19" t="s">
        <v>116</v>
      </c>
      <c r="B30" s="19">
        <v>118</v>
      </c>
      <c r="C30" s="19" t="s">
        <v>6</v>
      </c>
      <c r="D30" s="19" t="s">
        <v>117</v>
      </c>
      <c r="E30" s="19" t="s">
        <v>60</v>
      </c>
      <c r="F30" s="19" t="s">
        <v>92</v>
      </c>
      <c r="G30" s="20" t="s">
        <v>93</v>
      </c>
    </row>
    <row r="33" spans="1:3" x14ac:dyDescent="0.25">
      <c r="A33" s="13" t="s">
        <v>118</v>
      </c>
    </row>
    <row r="34" spans="1:3" x14ac:dyDescent="0.25">
      <c r="A34" s="21" t="s">
        <v>84</v>
      </c>
      <c r="B34" s="21" t="s">
        <v>6</v>
      </c>
      <c r="C34" s="21" t="s">
        <v>119</v>
      </c>
    </row>
    <row r="35" spans="1:3" ht="38.25" x14ac:dyDescent="0.25">
      <c r="A35" s="22">
        <v>85</v>
      </c>
      <c r="B35" s="22" t="s">
        <v>120</v>
      </c>
      <c r="C35" s="22" t="s">
        <v>121</v>
      </c>
    </row>
    <row r="36" spans="1:3" ht="38.25" x14ac:dyDescent="0.25">
      <c r="A36" s="22">
        <v>97</v>
      </c>
      <c r="B36" s="22" t="s">
        <v>34</v>
      </c>
      <c r="C36" s="22" t="s">
        <v>122</v>
      </c>
    </row>
    <row r="37" spans="1:3" ht="38.25" x14ac:dyDescent="0.25">
      <c r="A37" s="22">
        <v>112</v>
      </c>
      <c r="B37" s="22" t="s">
        <v>123</v>
      </c>
      <c r="C37" s="22" t="s">
        <v>124</v>
      </c>
    </row>
    <row r="38" spans="1:3" ht="38.25" x14ac:dyDescent="0.25">
      <c r="A38" s="22">
        <v>114</v>
      </c>
      <c r="B38" s="22" t="s">
        <v>125</v>
      </c>
      <c r="C38" s="22" t="s">
        <v>126</v>
      </c>
    </row>
  </sheetData>
  <autoFilter ref="A16:G30" xr:uid="{00000000-0009-0000-0000-000001000000}"/>
  <mergeCells count="6">
    <mergeCell ref="B7:G7"/>
    <mergeCell ref="A1:G1"/>
    <mergeCell ref="B3:G3"/>
    <mergeCell ref="B4:G4"/>
    <mergeCell ref="B5:G5"/>
    <mergeCell ref="B6:G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Trazabilidad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Alan Del Rosario</cp:lastModifiedBy>
  <cp:revision>0</cp:revision>
  <dcterms:created xsi:type="dcterms:W3CDTF">2026-10-06T04:17:30Z</dcterms:created>
  <dcterms:modified xsi:type="dcterms:W3CDTF">2026-10-06T04:54:56Z</dcterms:modified>
  <dc:language>es-EC</dc:language>
</cp:coreProperties>
</file>